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425" windowHeight="1084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дополнительное образование 2018" sheetId="6" r:id="rId4"/>
    <sheet name="ТиПО" sheetId="3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6" l="1"/>
  <c r="E30" i="6" l="1"/>
  <c r="E29" i="6"/>
  <c r="E28" i="6"/>
  <c r="E22" i="6"/>
  <c r="E25" i="6"/>
  <c r="D25" i="6"/>
  <c r="D22" i="6"/>
  <c r="D19" i="6"/>
  <c r="E17" i="6"/>
  <c r="E19" i="6" s="1"/>
  <c r="C25" i="6" l="1"/>
  <c r="C22" i="6"/>
  <c r="C19" i="6"/>
  <c r="E15" i="6"/>
  <c r="E13" i="6" s="1"/>
  <c r="E12" i="6" s="1"/>
  <c r="D15" i="6"/>
  <c r="D13" i="6" s="1"/>
  <c r="D12" i="6" s="1"/>
  <c r="C15" i="6"/>
  <c r="C13" i="6" s="1"/>
  <c r="C12" i="6" s="1"/>
  <c r="E25" i="5"/>
  <c r="D25" i="5"/>
  <c r="C25" i="5"/>
  <c r="E22" i="5"/>
  <c r="D22" i="5"/>
  <c r="C22" i="5"/>
  <c r="E19" i="5"/>
  <c r="D19" i="5"/>
  <c r="C19" i="5"/>
  <c r="D15" i="5"/>
  <c r="D13" i="5" s="1"/>
  <c r="E15" i="5"/>
  <c r="C15" i="5"/>
  <c r="C13" i="5" s="1"/>
  <c r="E13" i="5"/>
</calcChain>
</file>

<file path=xl/sharedStrings.xml><?xml version="1.0" encoding="utf-8"?>
<sst xmlns="http://schemas.openxmlformats.org/spreadsheetml/2006/main" count="255" uniqueCount="50">
  <si>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</si>
  <si>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</si>
  <si>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</si>
  <si>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</si>
  <si>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</si>
  <si>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</si>
  <si>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</si>
  <si>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</si>
  <si>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</si>
  <si>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</si>
  <si>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</si>
  <si>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</si>
  <si>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</si>
  <si>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</si>
  <si>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</si>
  <si>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</si>
  <si>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</si>
  <si>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</si>
  <si>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</si>
  <si>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</si>
  <si>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</si>
  <si>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</si>
  <si>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</si>
  <si>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</si>
  <si>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</si>
  <si>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</si>
  <si>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</si>
  <si>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</si>
  <si>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</si>
  <si>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</si>
  <si>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</si>
  <si>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</si>
  <si>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</si>
  <si>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</si>
  <si>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</si>
  <si>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</si>
  <si>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</si>
  <si>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</si>
  <si>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</si>
  <si>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</si>
  <si>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</si>
  <si>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</si>
  <si>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</si>
  <si>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 01 "октября 2018г.</t>
  </si>
  <si>
    <t>ГККП детский сад "Құлыншақ"</t>
  </si>
  <si>
    <t>по состоянию на "01" октября 2018_г.</t>
  </si>
  <si>
    <t>КГУ "Аршалынский центр детского творчества"</t>
  </si>
  <si>
    <t>3.1. Административный персонал</t>
  </si>
  <si>
    <t>2019 год</t>
  </si>
  <si>
    <t>по состоянию на "01" апреля  2019_г.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</si>
</sst>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3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/>
    <xf numFmtId="3" fontId="2" fillId="0" borderId="0" xfId="0" applyNumberFormat="1" applyFont="1"/>
    <xf numFmtId="3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workbookViewId="0">
      <selection activeCell="C28" sqref="C28:E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43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 t="s">
        <v>44</v>
      </c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0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2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42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4" sqref="A2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45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 t="s">
        <v>46</v>
      </c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41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>
        <v>416</v>
      </c>
      <c r="D11" s="9">
        <v>416</v>
      </c>
      <c r="E11" s="9">
        <v>416</v>
      </c>
    </row>
    <row r="12" spans="1:5" ht="25.5" x14ac:dyDescent="0.3">
      <c r="A12" s="12" t="s">
        <v>36</v>
      </c>
      <c r="B12" s="8" t="s">
        <v>3</v>
      </c>
      <c r="C12" s="9">
        <v>52.8</v>
      </c>
      <c r="D12" s="9">
        <v>39</v>
      </c>
      <c r="E12" s="9">
        <v>39</v>
      </c>
    </row>
    <row r="13" spans="1:5" ht="25.5" x14ac:dyDescent="0.3">
      <c r="A13" s="7" t="s">
        <v>12</v>
      </c>
      <c r="B13" s="8" t="s">
        <v>3</v>
      </c>
      <c r="C13" s="17">
        <f>C15+C26+C27+C28+C29+C30</f>
        <v>22000</v>
      </c>
      <c r="D13" s="17">
        <f t="shared" ref="D13:E13" si="0">D15+D26+D27+D28+D29+D30</f>
        <v>16221</v>
      </c>
      <c r="E13" s="17">
        <f t="shared" si="0"/>
        <v>16221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7">
        <f>C17+C20+C23</f>
        <v>16870</v>
      </c>
      <c r="D15" s="17">
        <f t="shared" ref="D15:E15" si="1">D17+D20+D23</f>
        <v>12819</v>
      </c>
      <c r="E15" s="17">
        <f t="shared" si="1"/>
        <v>12819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47</v>
      </c>
      <c r="B17" s="8" t="s">
        <v>3</v>
      </c>
      <c r="C17" s="17">
        <v>3597</v>
      </c>
      <c r="D17" s="17">
        <v>2744</v>
      </c>
      <c r="E17" s="17">
        <v>2744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17">
        <f>C17/C18/12*1000</f>
        <v>99916.666666666672</v>
      </c>
      <c r="D19" s="9">
        <f>D17/D18/9*1000</f>
        <v>101629.62962962962</v>
      </c>
      <c r="E19" s="9">
        <f>E17/E18/9*1000</f>
        <v>101629.62962962962</v>
      </c>
    </row>
    <row r="20" spans="1:5" ht="40.5" x14ac:dyDescent="0.3">
      <c r="A20" s="16" t="s">
        <v>37</v>
      </c>
      <c r="B20" s="8" t="s">
        <v>3</v>
      </c>
      <c r="C20" s="17">
        <v>9580</v>
      </c>
      <c r="D20" s="17">
        <v>7257</v>
      </c>
      <c r="E20" s="17">
        <v>7257</v>
      </c>
    </row>
    <row r="21" spans="1:5" x14ac:dyDescent="0.3">
      <c r="A21" s="12" t="s">
        <v>5</v>
      </c>
      <c r="B21" s="13" t="s">
        <v>4</v>
      </c>
      <c r="C21" s="9">
        <v>9.44</v>
      </c>
      <c r="D21" s="9">
        <v>9.44</v>
      </c>
      <c r="E21" s="9">
        <v>9.44</v>
      </c>
    </row>
    <row r="22" spans="1:5" ht="21.95" customHeight="1" x14ac:dyDescent="0.3">
      <c r="A22" s="12" t="s">
        <v>38</v>
      </c>
      <c r="B22" s="8" t="s">
        <v>39</v>
      </c>
      <c r="C22" s="17">
        <f>C20/C21/12*1000</f>
        <v>84569.209039548034</v>
      </c>
      <c r="D22" s="17">
        <f>D20/D21/9*1000</f>
        <v>85416.666666666672</v>
      </c>
      <c r="E22" s="17">
        <f>E20/E21/9*1000</f>
        <v>85416.666666666672</v>
      </c>
    </row>
    <row r="23" spans="1:5" ht="25.5" x14ac:dyDescent="0.3">
      <c r="A23" s="9" t="s">
        <v>15</v>
      </c>
      <c r="B23" s="8" t="s">
        <v>3</v>
      </c>
      <c r="C23" s="17">
        <v>3693</v>
      </c>
      <c r="D23" s="17">
        <v>2818</v>
      </c>
      <c r="E23" s="17">
        <v>2818</v>
      </c>
    </row>
    <row r="24" spans="1:5" x14ac:dyDescent="0.3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 x14ac:dyDescent="0.3">
      <c r="A25" s="12" t="s">
        <v>38</v>
      </c>
      <c r="B25" s="8" t="s">
        <v>39</v>
      </c>
      <c r="C25" s="17">
        <f>C23/C24/12*1000</f>
        <v>43964.285714285717</v>
      </c>
      <c r="D25" s="17">
        <f>D23/D24/9*1000</f>
        <v>44730.158730158728</v>
      </c>
      <c r="E25" s="17">
        <f>E23/E24/9*1000</f>
        <v>44730.158730158728</v>
      </c>
    </row>
    <row r="26" spans="1:5" ht="25.5" x14ac:dyDescent="0.3">
      <c r="A26" s="7" t="s">
        <v>6</v>
      </c>
      <c r="B26" s="8" t="s">
        <v>3</v>
      </c>
      <c r="C26" s="9">
        <v>1730</v>
      </c>
      <c r="D26" s="9">
        <v>1191</v>
      </c>
      <c r="E26" s="9">
        <v>1191</v>
      </c>
    </row>
    <row r="27" spans="1:5" ht="36.75" x14ac:dyDescent="0.3">
      <c r="A27" s="14" t="s">
        <v>7</v>
      </c>
      <c r="B27" s="8" t="s">
        <v>3</v>
      </c>
      <c r="C27" s="9">
        <v>1752</v>
      </c>
      <c r="D27" s="9">
        <v>957</v>
      </c>
      <c r="E27" s="9">
        <v>957</v>
      </c>
    </row>
    <row r="28" spans="1:5" ht="25.5" x14ac:dyDescent="0.3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5" ht="36.75" x14ac:dyDescent="0.3">
      <c r="A29" s="14" t="s">
        <v>9</v>
      </c>
      <c r="B29" s="8" t="s">
        <v>3</v>
      </c>
      <c r="C29" s="9">
        <v>0</v>
      </c>
      <c r="D29" s="9">
        <v>0</v>
      </c>
      <c r="E29" s="9">
        <v>0</v>
      </c>
    </row>
    <row r="30" spans="1:5" ht="38.25" customHeight="1" x14ac:dyDescent="0.3">
      <c r="A30" s="14" t="s">
        <v>10</v>
      </c>
      <c r="B30" s="8" t="s">
        <v>3</v>
      </c>
      <c r="C30" s="9">
        <v>1648</v>
      </c>
      <c r="D30" s="9">
        <v>1254</v>
      </c>
      <c r="E30" s="9">
        <v>1254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6" sqref="G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23" t="s">
        <v>19</v>
      </c>
      <c r="B1" s="23"/>
      <c r="C1" s="23"/>
      <c r="D1" s="23"/>
      <c r="E1" s="23"/>
    </row>
    <row r="2" spans="1:7" x14ac:dyDescent="0.3">
      <c r="A2" s="23" t="s">
        <v>49</v>
      </c>
      <c r="B2" s="23"/>
      <c r="C2" s="23"/>
      <c r="D2" s="23"/>
      <c r="E2" s="23"/>
    </row>
    <row r="3" spans="1:7" x14ac:dyDescent="0.3">
      <c r="A3" s="1"/>
    </row>
    <row r="4" spans="1:7" x14ac:dyDescent="0.3">
      <c r="A4" s="26" t="s">
        <v>46</v>
      </c>
      <c r="B4" s="26"/>
      <c r="C4" s="26"/>
      <c r="D4" s="26"/>
      <c r="E4" s="26"/>
    </row>
    <row r="5" spans="1:7" ht="15.75" customHeight="1" x14ac:dyDescent="0.3">
      <c r="A5" s="27" t="s">
        <v>21</v>
      </c>
      <c r="B5" s="27"/>
      <c r="C5" s="27"/>
      <c r="D5" s="27"/>
      <c r="E5" s="27"/>
    </row>
    <row r="6" spans="1:7" x14ac:dyDescent="0.3">
      <c r="A6" s="4"/>
    </row>
    <row r="7" spans="1:7" x14ac:dyDescent="0.3">
      <c r="A7" s="15" t="s">
        <v>22</v>
      </c>
    </row>
    <row r="8" spans="1:7" x14ac:dyDescent="0.3">
      <c r="A8" s="1"/>
    </row>
    <row r="9" spans="1:7" x14ac:dyDescent="0.3">
      <c r="A9" s="24" t="s">
        <v>41</v>
      </c>
      <c r="B9" s="25" t="s">
        <v>24</v>
      </c>
      <c r="C9" s="24" t="s">
        <v>48</v>
      </c>
      <c r="D9" s="24"/>
      <c r="E9" s="24"/>
    </row>
    <row r="10" spans="1:7" ht="40.5" x14ac:dyDescent="0.3">
      <c r="A10" s="24"/>
      <c r="B10" s="25"/>
      <c r="C10" s="19" t="s">
        <v>25</v>
      </c>
      <c r="D10" s="19" t="s">
        <v>26</v>
      </c>
      <c r="E10" s="18" t="s">
        <v>18</v>
      </c>
    </row>
    <row r="11" spans="1:7" x14ac:dyDescent="0.3">
      <c r="A11" s="7" t="s">
        <v>35</v>
      </c>
      <c r="B11" s="8" t="s">
        <v>11</v>
      </c>
      <c r="C11" s="9">
        <v>416</v>
      </c>
      <c r="D11" s="9">
        <v>416</v>
      </c>
      <c r="E11" s="9">
        <v>416</v>
      </c>
    </row>
    <row r="12" spans="1:7" ht="25.5" x14ac:dyDescent="0.3">
      <c r="A12" s="12" t="s">
        <v>36</v>
      </c>
      <c r="B12" s="8" t="s">
        <v>3</v>
      </c>
      <c r="C12" s="20">
        <f>C13/C11</f>
        <v>57.665865384615387</v>
      </c>
      <c r="D12" s="20">
        <f t="shared" ref="D12:E12" si="0">D13/D11</f>
        <v>13.795673076923077</v>
      </c>
      <c r="E12" s="20">
        <f t="shared" si="0"/>
        <v>14.096153846153847</v>
      </c>
    </row>
    <row r="13" spans="1:7" ht="25.5" x14ac:dyDescent="0.3">
      <c r="A13" s="7" t="s">
        <v>12</v>
      </c>
      <c r="B13" s="8" t="s">
        <v>3</v>
      </c>
      <c r="C13" s="17">
        <f>C15+C26+C27+C28+C29+C30</f>
        <v>23989</v>
      </c>
      <c r="D13" s="17">
        <f t="shared" ref="D13:E13" si="1">D15+D26+D27+D28+D29+D30</f>
        <v>5739</v>
      </c>
      <c r="E13" s="17">
        <f t="shared" si="1"/>
        <v>5864</v>
      </c>
      <c r="G13" s="21"/>
    </row>
    <row r="14" spans="1:7" x14ac:dyDescent="0.3">
      <c r="A14" s="10" t="s">
        <v>1</v>
      </c>
      <c r="B14" s="11"/>
      <c r="C14" s="9"/>
      <c r="D14" s="9"/>
      <c r="E14" s="9"/>
    </row>
    <row r="15" spans="1:7" ht="25.5" x14ac:dyDescent="0.3">
      <c r="A15" s="7" t="s">
        <v>13</v>
      </c>
      <c r="B15" s="8" t="s">
        <v>3</v>
      </c>
      <c r="C15" s="17">
        <f>C17+C20+C23</f>
        <v>18959</v>
      </c>
      <c r="D15" s="17">
        <f t="shared" ref="D15:E15" si="2">D17+D20+D23</f>
        <v>4232</v>
      </c>
      <c r="E15" s="17">
        <f t="shared" si="2"/>
        <v>4353</v>
      </c>
    </row>
    <row r="16" spans="1:7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47</v>
      </c>
      <c r="B17" s="8" t="s">
        <v>3</v>
      </c>
      <c r="C17" s="17">
        <v>3668</v>
      </c>
      <c r="D17" s="17">
        <v>911</v>
      </c>
      <c r="E17" s="17">
        <f>D17</f>
        <v>911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17">
        <f>C17/C18/12*1000</f>
        <v>101888.88888888891</v>
      </c>
      <c r="D19" s="9">
        <f>D17/D18/3*1000</f>
        <v>101222.22222222223</v>
      </c>
      <c r="E19" s="9">
        <f>E17/E18/3*1000</f>
        <v>101222.22222222223</v>
      </c>
    </row>
    <row r="20" spans="1:5" ht="40.5" x14ac:dyDescent="0.3">
      <c r="A20" s="16" t="s">
        <v>37</v>
      </c>
      <c r="B20" s="8" t="s">
        <v>3</v>
      </c>
      <c r="C20" s="17">
        <v>10564</v>
      </c>
      <c r="D20" s="17">
        <v>2340</v>
      </c>
      <c r="E20" s="17">
        <v>2352</v>
      </c>
    </row>
    <row r="21" spans="1:5" x14ac:dyDescent="0.3">
      <c r="A21" s="12" t="s">
        <v>5</v>
      </c>
      <c r="B21" s="13" t="s">
        <v>4</v>
      </c>
      <c r="C21" s="9">
        <v>9.44</v>
      </c>
      <c r="D21" s="9">
        <v>9.44</v>
      </c>
      <c r="E21" s="9">
        <v>9.44</v>
      </c>
    </row>
    <row r="22" spans="1:5" ht="21.95" customHeight="1" x14ac:dyDescent="0.3">
      <c r="A22" s="12" t="s">
        <v>38</v>
      </c>
      <c r="B22" s="8" t="s">
        <v>39</v>
      </c>
      <c r="C22" s="17">
        <f>C20/C21/12*1000</f>
        <v>93255.649717514127</v>
      </c>
      <c r="D22" s="17">
        <f>D20/D21/3*1000</f>
        <v>82627.118644067799</v>
      </c>
      <c r="E22" s="17">
        <f>E20/E21/3*1000</f>
        <v>83050.847457627111</v>
      </c>
    </row>
    <row r="23" spans="1:5" ht="25.5" x14ac:dyDescent="0.3">
      <c r="A23" s="9" t="s">
        <v>15</v>
      </c>
      <c r="B23" s="8" t="s">
        <v>3</v>
      </c>
      <c r="C23" s="17">
        <v>4727</v>
      </c>
      <c r="D23" s="17">
        <v>981</v>
      </c>
      <c r="E23" s="17">
        <v>1090</v>
      </c>
    </row>
    <row r="24" spans="1:5" x14ac:dyDescent="0.3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 x14ac:dyDescent="0.3">
      <c r="A25" s="12" t="s">
        <v>38</v>
      </c>
      <c r="B25" s="8" t="s">
        <v>39</v>
      </c>
      <c r="C25" s="17">
        <f>C23/C24/12*1000</f>
        <v>56273.809523809527</v>
      </c>
      <c r="D25" s="17">
        <f>D23/D24/3*1000</f>
        <v>46714.285714285717</v>
      </c>
      <c r="E25" s="17">
        <f>E23/E24/3*1000</f>
        <v>51904.761904761908</v>
      </c>
    </row>
    <row r="26" spans="1:5" ht="25.5" x14ac:dyDescent="0.3">
      <c r="A26" s="7" t="s">
        <v>6</v>
      </c>
      <c r="B26" s="8" t="s">
        <v>3</v>
      </c>
      <c r="C26" s="9">
        <v>1833</v>
      </c>
      <c r="D26" s="9">
        <v>437</v>
      </c>
      <c r="E26" s="17">
        <f>437+8</f>
        <v>445</v>
      </c>
    </row>
    <row r="27" spans="1:5" ht="36.75" x14ac:dyDescent="0.3">
      <c r="A27" s="14" t="s">
        <v>7</v>
      </c>
      <c r="B27" s="8" t="s">
        <v>3</v>
      </c>
      <c r="C27" s="9">
        <v>1832</v>
      </c>
      <c r="D27" s="9">
        <v>733</v>
      </c>
      <c r="E27" s="22">
        <v>729</v>
      </c>
    </row>
    <row r="28" spans="1:5" ht="25.5" x14ac:dyDescent="0.3">
      <c r="A28" s="14" t="s">
        <v>8</v>
      </c>
      <c r="B28" s="8" t="s">
        <v>3</v>
      </c>
      <c r="C28" s="9">
        <v>0</v>
      </c>
      <c r="D28" s="9">
        <v>0</v>
      </c>
      <c r="E28" s="17">
        <f t="shared" ref="E28:E30" si="3">D28</f>
        <v>0</v>
      </c>
    </row>
    <row r="29" spans="1:5" ht="36.75" x14ac:dyDescent="0.3">
      <c r="A29" s="14" t="s">
        <v>9</v>
      </c>
      <c r="B29" s="8" t="s">
        <v>3</v>
      </c>
      <c r="C29" s="9">
        <v>0</v>
      </c>
      <c r="D29" s="9">
        <v>0</v>
      </c>
      <c r="E29" s="17">
        <f t="shared" si="3"/>
        <v>0</v>
      </c>
    </row>
    <row r="30" spans="1:5" ht="38.25" customHeight="1" x14ac:dyDescent="0.3">
      <c r="A30" s="14" t="s">
        <v>10</v>
      </c>
      <c r="B30" s="8" t="s">
        <v>3</v>
      </c>
      <c r="C30" s="9">
        <v>1365</v>
      </c>
      <c r="D30" s="9">
        <v>337</v>
      </c>
      <c r="E30" s="17">
        <f t="shared" si="3"/>
        <v>337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40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дополнительное образование 2018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2019-04-10T05:30:40Z</dcterms:modified>
</cp:coreProperties>
</file>